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MISSION 1.5 Targets\2025-2026\Reports Directory\"/>
    </mc:Choice>
  </mc:AlternateContent>
  <xr:revisionPtr revIDLastSave="0" documentId="13_ncr:1_{BBE0C56C-03DF-4B8A-AC13-5ED1696AECF3}" xr6:coauthVersionLast="47" xr6:coauthVersionMax="47" xr10:uidLastSave="{00000000-0000-0000-0000-000000000000}"/>
  <bookViews>
    <workbookView xWindow="28680" yWindow="-120" windowWidth="29040" windowHeight="15840" xr2:uid="{0B1C441B-82CA-4413-8C02-7A28314BC8A0}"/>
  </bookViews>
  <sheets>
    <sheet name="C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6" i="1"/>
  <c r="M5" i="1"/>
  <c r="M8" i="1"/>
  <c r="M10" i="1"/>
  <c r="M17" i="1"/>
  <c r="M20" i="1"/>
  <c r="M11" i="1"/>
  <c r="M12" i="1"/>
  <c r="M13" i="1"/>
  <c r="M15" i="1"/>
  <c r="L21" i="1"/>
  <c r="L7" i="1"/>
  <c r="L5" i="1"/>
  <c r="L8" i="1"/>
  <c r="L20" i="1"/>
  <c r="L16" i="1"/>
  <c r="L19" i="1"/>
  <c r="L13" i="1"/>
  <c r="L14" i="1"/>
  <c r="L15" i="1"/>
  <c r="K8" i="1"/>
  <c r="K10" i="1"/>
  <c r="K20" i="1"/>
  <c r="K14" i="1"/>
  <c r="J21" i="1"/>
  <c r="J20" i="1"/>
  <c r="M19" i="1"/>
  <c r="K19" i="1"/>
  <c r="J19" i="1"/>
  <c r="M18" i="1"/>
  <c r="L18" i="1"/>
  <c r="K18" i="1"/>
  <c r="J18" i="1"/>
  <c r="L17" i="1"/>
  <c r="K17" i="1"/>
  <c r="J17" i="1"/>
  <c r="M16" i="1"/>
  <c r="K16" i="1"/>
  <c r="J16" i="1"/>
  <c r="K15" i="1"/>
  <c r="J15" i="1"/>
  <c r="M14" i="1"/>
  <c r="J14" i="1"/>
  <c r="K13" i="1"/>
  <c r="J13" i="1"/>
  <c r="L12" i="1"/>
  <c r="K12" i="1"/>
  <c r="J12" i="1"/>
  <c r="L11" i="1"/>
  <c r="K11" i="1"/>
  <c r="J11" i="1"/>
  <c r="L10" i="1"/>
  <c r="J10" i="1"/>
  <c r="M9" i="1"/>
  <c r="L9" i="1"/>
  <c r="K9" i="1"/>
  <c r="J9" i="1"/>
  <c r="J8" i="1"/>
  <c r="M7" i="1"/>
  <c r="K7" i="1"/>
  <c r="J7" i="1"/>
  <c r="L6" i="1"/>
  <c r="K6" i="1"/>
  <c r="J6" i="1"/>
  <c r="K5" i="1"/>
  <c r="J5" i="1"/>
  <c r="K21" i="1" l="1"/>
  <c r="K22" i="1" s="1"/>
  <c r="J22" i="1"/>
  <c r="M22" i="1"/>
  <c r="L22" i="1"/>
</calcChain>
</file>

<file path=xl/sharedStrings.xml><?xml version="1.0" encoding="utf-8"?>
<sst xmlns="http://schemas.openxmlformats.org/spreadsheetml/2006/main" count="266" uniqueCount="109">
  <si>
    <t>CA</t>
  </si>
  <si>
    <t>Area</t>
  </si>
  <si>
    <t>MD</t>
  </si>
  <si>
    <t>District</t>
  </si>
  <si>
    <t>New Club Target</t>
  </si>
  <si>
    <t>New Member Target</t>
  </si>
  <si>
    <t>A</t>
  </si>
  <si>
    <t>D</t>
  </si>
  <si>
    <t>D 1</t>
  </si>
  <si>
    <t>Total Districts/ Undistricted Areas</t>
  </si>
  <si>
    <t>D 2</t>
  </si>
  <si>
    <t>B</t>
  </si>
  <si>
    <t>D 3</t>
  </si>
  <si>
    <t>D 4</t>
  </si>
  <si>
    <t>E</t>
  </si>
  <si>
    <t>D 5</t>
  </si>
  <si>
    <t>F</t>
  </si>
  <si>
    <t>D 6</t>
  </si>
  <si>
    <t>G</t>
  </si>
  <si>
    <t>P</t>
  </si>
  <si>
    <t>H</t>
  </si>
  <si>
    <t>E 1</t>
  </si>
  <si>
    <t>J</t>
  </si>
  <si>
    <t>E 2</t>
  </si>
  <si>
    <t>LA</t>
  </si>
  <si>
    <t>E 3</t>
  </si>
  <si>
    <t>LB</t>
  </si>
  <si>
    <t>E 4</t>
  </si>
  <si>
    <t>LC</t>
  </si>
  <si>
    <t>R</t>
  </si>
  <si>
    <t>R 1</t>
  </si>
  <si>
    <t>LD</t>
  </si>
  <si>
    <t>R 2</t>
  </si>
  <si>
    <t>M</t>
  </si>
  <si>
    <t>R 3</t>
  </si>
  <si>
    <t>O</t>
  </si>
  <si>
    <t>C</t>
  </si>
  <si>
    <t>B 1</t>
  </si>
  <si>
    <t>B 2</t>
  </si>
  <si>
    <t>S</t>
  </si>
  <si>
    <t>B 3</t>
  </si>
  <si>
    <t>T</t>
  </si>
  <si>
    <t>B 4</t>
  </si>
  <si>
    <t>SD/UN</t>
  </si>
  <si>
    <t>B 5</t>
  </si>
  <si>
    <t>CA 3 TOTAL</t>
  </si>
  <si>
    <t>B 6</t>
  </si>
  <si>
    <t>B 7</t>
  </si>
  <si>
    <t>B 8</t>
  </si>
  <si>
    <t>B 9</t>
  </si>
  <si>
    <t>F 1</t>
  </si>
  <si>
    <t>F 2</t>
  </si>
  <si>
    <t>F 3</t>
  </si>
  <si>
    <t>F 4</t>
  </si>
  <si>
    <t>G 1</t>
  </si>
  <si>
    <t>G 2</t>
  </si>
  <si>
    <t>H 1</t>
  </si>
  <si>
    <t>H 2</t>
  </si>
  <si>
    <t>H 3</t>
  </si>
  <si>
    <t>H 4</t>
  </si>
  <si>
    <t>O 1</t>
  </si>
  <si>
    <t>O 2</t>
  </si>
  <si>
    <t>O 3</t>
  </si>
  <si>
    <t>O 4</t>
  </si>
  <si>
    <t>O 5</t>
  </si>
  <si>
    <t>T 1</t>
  </si>
  <si>
    <t>T 2</t>
  </si>
  <si>
    <t>T 3</t>
  </si>
  <si>
    <t>T 4</t>
  </si>
  <si>
    <t>J 1</t>
  </si>
  <si>
    <t>J 2</t>
  </si>
  <si>
    <t>J 3</t>
  </si>
  <si>
    <t>M 1</t>
  </si>
  <si>
    <t>M 2</t>
  </si>
  <si>
    <t>S 1</t>
  </si>
  <si>
    <t>S 2</t>
  </si>
  <si>
    <t>LA 1</t>
  </si>
  <si>
    <t>LA 2</t>
  </si>
  <si>
    <t>LA 3</t>
  </si>
  <si>
    <t>LA 4</t>
  </si>
  <si>
    <t>LA 5</t>
  </si>
  <si>
    <t>LA 6</t>
  </si>
  <si>
    <t>LC 1</t>
  </si>
  <si>
    <t>LC 11</t>
  </si>
  <si>
    <t>LC 12</t>
  </si>
  <si>
    <t>LC 2</t>
  </si>
  <si>
    <t>LC 3</t>
  </si>
  <si>
    <t>LC 4</t>
  </si>
  <si>
    <t>LC 5</t>
  </si>
  <si>
    <t>LC 6</t>
  </si>
  <si>
    <t>LC 8</t>
  </si>
  <si>
    <t>LD 1</t>
  </si>
  <si>
    <t>LD 2</t>
  </si>
  <si>
    <t>LD 3</t>
  </si>
  <si>
    <t>LD 4</t>
  </si>
  <si>
    <t>LD 5</t>
  </si>
  <si>
    <t>LD 6</t>
  </si>
  <si>
    <t>LD 7</t>
  </si>
  <si>
    <t>LD 8</t>
  </si>
  <si>
    <t>LD 9</t>
  </si>
  <si>
    <t>LB 1</t>
  </si>
  <si>
    <t>LB 2</t>
  </si>
  <si>
    <t>LB 3</t>
  </si>
  <si>
    <t>LB 4</t>
  </si>
  <si>
    <t>Undistricted Belize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</si>
  <si>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</si>
  <si>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</si>
  <si>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 xml:space="preserve">MISSION </t>
    </r>
    <r>
      <rPr>
        <b/>
        <sz val="14"/>
        <color theme="1"/>
        <rFont val="Calibri"/>
        <family val="2"/>
        <scheme val="minor"/>
      </rPr>
      <t>1.5 District Targets (CA 3: LATIN AMERICA)</t>
    </r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</si>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</sst>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5" fillId="4" borderId="0" xfId="0" applyFont="1" applyFill="1" applyAlignment="1">
      <alignment horizontal="left"/>
    </xf>
    <xf numFmtId="1" fontId="5" fillId="4" borderId="0" xfId="1" applyNumberFormat="1" applyFont="1" applyFill="1" applyAlignment="1">
      <alignment horizontal="left"/>
    </xf>
    <xf numFmtId="164" fontId="6" fillId="5" borderId="2" xfId="1" applyNumberFormat="1" applyFont="1" applyFill="1" applyBorder="1" applyAlignment="1">
      <alignment horizontal="left"/>
    </xf>
    <xf numFmtId="164" fontId="6" fillId="5" borderId="3" xfId="1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164" fontId="4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/>
    <xf numFmtId="164" fontId="2" fillId="0" borderId="6" xfId="1" applyNumberFormat="1" applyFont="1" applyBorder="1"/>
    <xf numFmtId="164" fontId="4" fillId="2" borderId="4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/>
    <xf numFmtId="1" fontId="2" fillId="0" borderId="0" xfId="1" applyNumberFormat="1" applyFont="1"/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587E8F-58BA-4D3E-AA41-7C1EF3ACC9AC}" name="Table10" displayName="Table10" ref="A4:G83" totalsRowShown="0" headerRowDxfId="8" dataDxfId="7">
  <autoFilter ref="A4:G83" xr:uid="{BB8D069A-FF44-4CB7-8CA1-45134232DBAD}"/>
  <sortState xmlns:xlrd2="http://schemas.microsoft.com/office/spreadsheetml/2017/richdata2" ref="A5:G83">
    <sortCondition ref="B4:B83"/>
  </sortState>
  <tableColumns count="7">
    <tableColumn id="1" xr3:uid="{FDBBDC79-C3DC-461D-9137-F0C662B8F85C}" name="CA" dataDxfId="6"/>
    <tableColumn id="2" xr3:uid="{84D31046-8000-4348-AB35-DAB4841740AA}" name="Area" dataDxfId="5"/>
    <tableColumn id="3" xr3:uid="{6A40F466-AD83-4ADB-B8AC-86A3AD673658}" name="MD" dataDxfId="4"/>
    <tableColumn id="4" xr3:uid="{E891FA6A-4778-4838-A61F-9FABEBEB76CB}" name="District" dataDxfId="3"/>
    <tableColumn id="5" xr3:uid="{5CDBFB71-0EF6-4037-BF98-46CC740C5CC3}" name="New Club Target" dataDxfId="2" dataCellStyle="Comma"/>
    <tableColumn id="6" xr3:uid="{EF04AB9D-C812-4018-BBBB-C61DDCC27D32}" name="New Member Target" dataDxfId="1" dataCellStyle="Comma"/>
    <tableColumn id="7" xr3:uid="{6F26A7DF-D57B-4FF7-A506-5F522EDBB776}" name="Net Gain Targe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4552-65CE-417B-B390-AC517A4763D5}">
  <dimension ref="A1:M83"/>
  <sheetViews>
    <sheetView tabSelected="1" topLeftCell="C1" zoomScaleNormal="100" workbookViewId="0">
      <selection activeCell="F14" sqref="F14"/>
    </sheetView>
  </sheetViews>
  <sheetFormatPr defaultColWidth="8.7109375" defaultRowHeight="18.75" x14ac:dyDescent="0.3"/>
  <cols>
    <col min="1" max="1" width="10.28515625" style="1" bestFit="1" customWidth="1"/>
    <col min="2" max="2" width="12.85546875" style="1" bestFit="1" customWidth="1"/>
    <col min="3" max="3" width="11.42578125" style="1" bestFit="1" customWidth="1"/>
    <col min="4" max="4" width="28.7109375" style="1" bestFit="1" customWidth="1"/>
    <col min="5" max="5" width="27.5703125" style="13" bestFit="1" customWidth="1"/>
    <col min="6" max="6" width="32.28515625" style="13" bestFit="1" customWidth="1"/>
    <col min="7" max="7" width="22.42578125" style="13" bestFit="1" customWidth="1"/>
    <col min="8" max="8" width="8.7109375" style="1"/>
    <col min="9" max="9" width="25.140625" style="2" bestFit="1" customWidth="1"/>
    <col min="10" max="10" width="29.85546875" style="2" customWidth="1"/>
    <col min="11" max="11" width="22.5703125" style="2" bestFit="1" customWidth="1"/>
    <col min="12" max="12" width="28.42578125" style="2" bestFit="1" customWidth="1"/>
    <col min="13" max="13" width="22" style="2" bestFit="1" customWidth="1"/>
    <col min="14" max="16384" width="8.7109375" style="1"/>
  </cols>
  <sheetData>
    <row r="1" spans="1:13" x14ac:dyDescent="0.3">
      <c r="A1" s="15" t="s">
        <v>105</v>
      </c>
      <c r="B1" s="15"/>
      <c r="C1" s="15"/>
      <c r="D1" s="15"/>
      <c r="E1" s="15"/>
      <c r="F1" s="15"/>
      <c r="G1" s="15"/>
    </row>
    <row r="3" spans="1:13" x14ac:dyDescent="0.3">
      <c r="A3" s="16" t="s">
        <v>107</v>
      </c>
      <c r="B3" s="16"/>
      <c r="C3" s="16"/>
      <c r="D3" s="16"/>
      <c r="E3" s="16"/>
      <c r="F3" s="16"/>
      <c r="G3" s="16"/>
      <c r="I3" s="14" t="s">
        <v>108</v>
      </c>
      <c r="J3" s="14"/>
      <c r="K3" s="14"/>
      <c r="L3" s="14"/>
      <c r="M3" s="14"/>
    </row>
    <row r="4" spans="1:13" x14ac:dyDescent="0.3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4" t="s">
        <v>106</v>
      </c>
      <c r="I4" s="5" t="s">
        <v>2</v>
      </c>
      <c r="J4" s="5" t="s">
        <v>9</v>
      </c>
      <c r="K4" s="5" t="s">
        <v>4</v>
      </c>
      <c r="L4" s="5" t="s">
        <v>5</v>
      </c>
      <c r="M4" s="6" t="s">
        <v>106</v>
      </c>
    </row>
    <row r="5" spans="1:13" x14ac:dyDescent="0.3">
      <c r="A5" s="7">
        <v>3</v>
      </c>
      <c r="B5" s="7" t="s">
        <v>6</v>
      </c>
      <c r="C5" s="7"/>
      <c r="D5" s="7" t="s">
        <v>19</v>
      </c>
      <c r="E5" s="7">
        <v>2</v>
      </c>
      <c r="F5" s="7">
        <v>27</v>
      </c>
      <c r="G5" s="7">
        <v>25</v>
      </c>
      <c r="I5" s="8" t="s">
        <v>11</v>
      </c>
      <c r="J5" s="9">
        <f t="shared" ref="J5:J20" si="0">COUNTIF(C:C,I5)</f>
        <v>9</v>
      </c>
      <c r="K5" s="9">
        <f t="shared" ref="K5:K20" si="1">SUMIF(C:C,I5, E:E)</f>
        <v>29</v>
      </c>
      <c r="L5" s="9">
        <f t="shared" ref="L5:L20" si="2">SUMIF(C:C,I5, F:F)</f>
        <v>1849</v>
      </c>
      <c r="M5" s="10">
        <f t="shared" ref="M5:M20" si="3">SUMIF(C:C,I5, G:G)</f>
        <v>640</v>
      </c>
    </row>
    <row r="6" spans="1:13" x14ac:dyDescent="0.3">
      <c r="A6" s="7">
        <v>3</v>
      </c>
      <c r="B6" s="7" t="s">
        <v>6</v>
      </c>
      <c r="C6" s="7"/>
      <c r="D6" s="7" t="s">
        <v>104</v>
      </c>
      <c r="E6" s="7">
        <v>2</v>
      </c>
      <c r="F6" s="7">
        <v>127</v>
      </c>
      <c r="G6" s="7">
        <v>150</v>
      </c>
      <c r="I6" s="8" t="s">
        <v>7</v>
      </c>
      <c r="J6" s="9">
        <f t="shared" si="0"/>
        <v>6</v>
      </c>
      <c r="K6" s="9">
        <f t="shared" si="1"/>
        <v>22</v>
      </c>
      <c r="L6" s="9">
        <f t="shared" si="2"/>
        <v>1736</v>
      </c>
      <c r="M6" s="10">
        <f t="shared" si="3"/>
        <v>560</v>
      </c>
    </row>
    <row r="7" spans="1:13" x14ac:dyDescent="0.3">
      <c r="A7" s="7">
        <v>3</v>
      </c>
      <c r="B7" s="7" t="s">
        <v>11</v>
      </c>
      <c r="C7" s="7" t="s">
        <v>7</v>
      </c>
      <c r="D7" s="7" t="s">
        <v>8</v>
      </c>
      <c r="E7" s="7">
        <v>5</v>
      </c>
      <c r="F7" s="7">
        <v>401</v>
      </c>
      <c r="G7" s="7">
        <v>125</v>
      </c>
      <c r="I7" s="8" t="s">
        <v>14</v>
      </c>
      <c r="J7" s="9">
        <f t="shared" si="0"/>
        <v>4</v>
      </c>
      <c r="K7" s="9">
        <f t="shared" si="1"/>
        <v>28</v>
      </c>
      <c r="L7" s="9">
        <f t="shared" si="2"/>
        <v>1556</v>
      </c>
      <c r="M7" s="10">
        <f t="shared" si="3"/>
        <v>1000</v>
      </c>
    </row>
    <row r="8" spans="1:13" x14ac:dyDescent="0.3">
      <c r="A8" s="7">
        <v>3</v>
      </c>
      <c r="B8" s="7" t="s">
        <v>11</v>
      </c>
      <c r="C8" s="7" t="s">
        <v>7</v>
      </c>
      <c r="D8" s="7" t="s">
        <v>10</v>
      </c>
      <c r="E8" s="7">
        <v>2</v>
      </c>
      <c r="F8" s="7">
        <v>121</v>
      </c>
      <c r="G8" s="7">
        <v>50</v>
      </c>
      <c r="I8" s="8" t="s">
        <v>16</v>
      </c>
      <c r="J8" s="9">
        <f t="shared" si="0"/>
        <v>4</v>
      </c>
      <c r="K8" s="9">
        <f t="shared" si="1"/>
        <v>10</v>
      </c>
      <c r="L8" s="9">
        <f t="shared" si="2"/>
        <v>643</v>
      </c>
      <c r="M8" s="10">
        <f t="shared" si="3"/>
        <v>325</v>
      </c>
    </row>
    <row r="9" spans="1:13" x14ac:dyDescent="0.3">
      <c r="A9" s="7">
        <v>3</v>
      </c>
      <c r="B9" s="7" t="s">
        <v>11</v>
      </c>
      <c r="C9" s="7" t="s">
        <v>7</v>
      </c>
      <c r="D9" s="7" t="s">
        <v>12</v>
      </c>
      <c r="E9" s="7">
        <v>5</v>
      </c>
      <c r="F9" s="7">
        <v>268</v>
      </c>
      <c r="G9" s="7">
        <v>100</v>
      </c>
      <c r="I9" s="8" t="s">
        <v>18</v>
      </c>
      <c r="J9" s="9">
        <f t="shared" si="0"/>
        <v>2</v>
      </c>
      <c r="K9" s="9">
        <f t="shared" si="1"/>
        <v>8</v>
      </c>
      <c r="L9" s="9">
        <f t="shared" si="2"/>
        <v>861</v>
      </c>
      <c r="M9" s="10">
        <f t="shared" si="3"/>
        <v>400</v>
      </c>
    </row>
    <row r="10" spans="1:13" x14ac:dyDescent="0.3">
      <c r="A10" s="7">
        <v>3</v>
      </c>
      <c r="B10" s="7" t="s">
        <v>11</v>
      </c>
      <c r="C10" s="7" t="s">
        <v>7</v>
      </c>
      <c r="D10" s="7" t="s">
        <v>13</v>
      </c>
      <c r="E10" s="7">
        <v>3</v>
      </c>
      <c r="F10" s="7">
        <v>351</v>
      </c>
      <c r="G10" s="7">
        <v>100</v>
      </c>
      <c r="I10" s="8" t="s">
        <v>20</v>
      </c>
      <c r="J10" s="9">
        <f t="shared" si="0"/>
        <v>4</v>
      </c>
      <c r="K10" s="9">
        <f t="shared" si="1"/>
        <v>26</v>
      </c>
      <c r="L10" s="9">
        <f t="shared" si="2"/>
        <v>1765</v>
      </c>
      <c r="M10" s="10">
        <f t="shared" si="3"/>
        <v>625</v>
      </c>
    </row>
    <row r="11" spans="1:13" x14ac:dyDescent="0.3">
      <c r="A11" s="7">
        <v>3</v>
      </c>
      <c r="B11" s="7" t="s">
        <v>11</v>
      </c>
      <c r="C11" s="7" t="s">
        <v>7</v>
      </c>
      <c r="D11" s="7" t="s">
        <v>15</v>
      </c>
      <c r="E11" s="7">
        <v>2</v>
      </c>
      <c r="F11" s="7">
        <v>68</v>
      </c>
      <c r="G11" s="7">
        <v>50</v>
      </c>
      <c r="I11" s="8" t="s">
        <v>22</v>
      </c>
      <c r="J11" s="9">
        <f t="shared" si="0"/>
        <v>3</v>
      </c>
      <c r="K11" s="9">
        <f t="shared" si="1"/>
        <v>7</v>
      </c>
      <c r="L11" s="9">
        <f t="shared" si="2"/>
        <v>499</v>
      </c>
      <c r="M11" s="10">
        <f t="shared" si="3"/>
        <v>200</v>
      </c>
    </row>
    <row r="12" spans="1:13" x14ac:dyDescent="0.3">
      <c r="A12" s="7">
        <v>3</v>
      </c>
      <c r="B12" s="7" t="s">
        <v>11</v>
      </c>
      <c r="C12" s="7" t="s">
        <v>7</v>
      </c>
      <c r="D12" s="7" t="s">
        <v>17</v>
      </c>
      <c r="E12" s="7">
        <v>5</v>
      </c>
      <c r="F12" s="7">
        <v>527</v>
      </c>
      <c r="G12" s="7">
        <v>135</v>
      </c>
      <c r="I12" s="8" t="s">
        <v>24</v>
      </c>
      <c r="J12" s="9">
        <f t="shared" si="0"/>
        <v>6</v>
      </c>
      <c r="K12" s="9">
        <f t="shared" si="1"/>
        <v>11</v>
      </c>
      <c r="L12" s="9">
        <f t="shared" si="2"/>
        <v>1082</v>
      </c>
      <c r="M12" s="10">
        <f t="shared" si="3"/>
        <v>415</v>
      </c>
    </row>
    <row r="13" spans="1:13" x14ac:dyDescent="0.3">
      <c r="A13" s="7">
        <v>3</v>
      </c>
      <c r="B13" s="7" t="s">
        <v>11</v>
      </c>
      <c r="C13" s="7" t="s">
        <v>14</v>
      </c>
      <c r="D13" s="7" t="s">
        <v>21</v>
      </c>
      <c r="E13" s="7">
        <v>3</v>
      </c>
      <c r="F13" s="7">
        <v>550</v>
      </c>
      <c r="G13" s="7">
        <v>250</v>
      </c>
      <c r="I13" s="8" t="s">
        <v>26</v>
      </c>
      <c r="J13" s="9">
        <f t="shared" si="0"/>
        <v>4</v>
      </c>
      <c r="K13" s="9">
        <f t="shared" si="1"/>
        <v>11</v>
      </c>
      <c r="L13" s="9">
        <f t="shared" si="2"/>
        <v>1093</v>
      </c>
      <c r="M13" s="10">
        <f t="shared" si="3"/>
        <v>435</v>
      </c>
    </row>
    <row r="14" spans="1:13" x14ac:dyDescent="0.3">
      <c r="A14" s="7">
        <v>3</v>
      </c>
      <c r="B14" s="7" t="s">
        <v>11</v>
      </c>
      <c r="C14" s="7" t="s">
        <v>14</v>
      </c>
      <c r="D14" s="7" t="s">
        <v>23</v>
      </c>
      <c r="E14" s="7">
        <v>7</v>
      </c>
      <c r="F14" s="7">
        <v>415</v>
      </c>
      <c r="G14" s="7">
        <v>200</v>
      </c>
      <c r="I14" s="8" t="s">
        <v>28</v>
      </c>
      <c r="J14" s="9">
        <f t="shared" si="0"/>
        <v>9</v>
      </c>
      <c r="K14" s="9">
        <f t="shared" si="1"/>
        <v>21</v>
      </c>
      <c r="L14" s="9">
        <f t="shared" si="2"/>
        <v>1869</v>
      </c>
      <c r="M14" s="10">
        <f t="shared" si="3"/>
        <v>620</v>
      </c>
    </row>
    <row r="15" spans="1:13" x14ac:dyDescent="0.3">
      <c r="A15" s="7">
        <v>3</v>
      </c>
      <c r="B15" s="7" t="s">
        <v>11</v>
      </c>
      <c r="C15" s="7" t="s">
        <v>14</v>
      </c>
      <c r="D15" s="7" t="s">
        <v>25</v>
      </c>
      <c r="E15" s="7">
        <v>8</v>
      </c>
      <c r="F15" s="7">
        <v>219</v>
      </c>
      <c r="G15" s="7">
        <v>225</v>
      </c>
      <c r="I15" s="8" t="s">
        <v>31</v>
      </c>
      <c r="J15" s="9">
        <f t="shared" si="0"/>
        <v>9</v>
      </c>
      <c r="K15" s="9">
        <f t="shared" si="1"/>
        <v>25</v>
      </c>
      <c r="L15" s="9">
        <f t="shared" si="2"/>
        <v>2557</v>
      </c>
      <c r="M15" s="10">
        <f t="shared" si="3"/>
        <v>1200</v>
      </c>
    </row>
    <row r="16" spans="1:13" x14ac:dyDescent="0.3">
      <c r="A16" s="7">
        <v>3</v>
      </c>
      <c r="B16" s="7" t="s">
        <v>11</v>
      </c>
      <c r="C16" s="7" t="s">
        <v>14</v>
      </c>
      <c r="D16" s="7" t="s">
        <v>27</v>
      </c>
      <c r="E16" s="7">
        <v>10</v>
      </c>
      <c r="F16" s="7">
        <v>372</v>
      </c>
      <c r="G16" s="7">
        <v>325</v>
      </c>
      <c r="I16" s="8" t="s">
        <v>33</v>
      </c>
      <c r="J16" s="9">
        <f t="shared" si="0"/>
        <v>2</v>
      </c>
      <c r="K16" s="9">
        <f t="shared" si="1"/>
        <v>11</v>
      </c>
      <c r="L16" s="9">
        <f t="shared" si="2"/>
        <v>535</v>
      </c>
      <c r="M16" s="10">
        <f t="shared" si="3"/>
        <v>300</v>
      </c>
    </row>
    <row r="17" spans="1:13" x14ac:dyDescent="0.3">
      <c r="A17" s="7">
        <v>3</v>
      </c>
      <c r="B17" s="7" t="s">
        <v>11</v>
      </c>
      <c r="C17" s="7" t="s">
        <v>29</v>
      </c>
      <c r="D17" s="7" t="s">
        <v>30</v>
      </c>
      <c r="E17" s="7">
        <v>4</v>
      </c>
      <c r="F17" s="7">
        <v>469</v>
      </c>
      <c r="G17" s="7">
        <v>125</v>
      </c>
      <c r="I17" s="8" t="s">
        <v>35</v>
      </c>
      <c r="J17" s="9">
        <f t="shared" si="0"/>
        <v>5</v>
      </c>
      <c r="K17" s="9">
        <f t="shared" si="1"/>
        <v>11</v>
      </c>
      <c r="L17" s="9">
        <f t="shared" si="2"/>
        <v>658</v>
      </c>
      <c r="M17" s="10">
        <f t="shared" si="3"/>
        <v>400</v>
      </c>
    </row>
    <row r="18" spans="1:13" x14ac:dyDescent="0.3">
      <c r="A18" s="7">
        <v>3</v>
      </c>
      <c r="B18" s="7" t="s">
        <v>11</v>
      </c>
      <c r="C18" s="7" t="s">
        <v>29</v>
      </c>
      <c r="D18" s="7" t="s">
        <v>32</v>
      </c>
      <c r="E18" s="7">
        <v>6</v>
      </c>
      <c r="F18" s="7">
        <v>208</v>
      </c>
      <c r="G18" s="7">
        <v>125</v>
      </c>
      <c r="I18" s="8" t="s">
        <v>29</v>
      </c>
      <c r="J18" s="9">
        <f t="shared" si="0"/>
        <v>3</v>
      </c>
      <c r="K18" s="9">
        <f t="shared" si="1"/>
        <v>12</v>
      </c>
      <c r="L18" s="9">
        <f t="shared" si="2"/>
        <v>1129</v>
      </c>
      <c r="M18" s="10">
        <f t="shared" si="3"/>
        <v>350</v>
      </c>
    </row>
    <row r="19" spans="1:13" x14ac:dyDescent="0.3">
      <c r="A19" s="7">
        <v>3</v>
      </c>
      <c r="B19" s="7" t="s">
        <v>11</v>
      </c>
      <c r="C19" s="7" t="s">
        <v>29</v>
      </c>
      <c r="D19" s="7" t="s">
        <v>34</v>
      </c>
      <c r="E19" s="7">
        <v>2</v>
      </c>
      <c r="F19" s="7">
        <v>452</v>
      </c>
      <c r="G19" s="7">
        <v>100</v>
      </c>
      <c r="I19" s="8" t="s">
        <v>39</v>
      </c>
      <c r="J19" s="9">
        <f t="shared" si="0"/>
        <v>2</v>
      </c>
      <c r="K19" s="9">
        <f t="shared" si="1"/>
        <v>6</v>
      </c>
      <c r="L19" s="9">
        <f t="shared" si="2"/>
        <v>490</v>
      </c>
      <c r="M19" s="10">
        <f t="shared" si="3"/>
        <v>125</v>
      </c>
    </row>
    <row r="20" spans="1:13" x14ac:dyDescent="0.3">
      <c r="A20" s="7">
        <v>3</v>
      </c>
      <c r="B20" s="7" t="s">
        <v>11</v>
      </c>
      <c r="C20" s="7"/>
      <c r="D20" s="7">
        <v>63</v>
      </c>
      <c r="E20" s="7">
        <v>3</v>
      </c>
      <c r="F20" s="7">
        <v>105</v>
      </c>
      <c r="G20" s="7">
        <v>50</v>
      </c>
      <c r="I20" s="8" t="s">
        <v>41</v>
      </c>
      <c r="J20" s="9">
        <f t="shared" si="0"/>
        <v>4</v>
      </c>
      <c r="K20" s="9">
        <f t="shared" si="1"/>
        <v>14</v>
      </c>
      <c r="L20" s="9">
        <f t="shared" si="2"/>
        <v>675</v>
      </c>
      <c r="M20" s="10">
        <f t="shared" si="3"/>
        <v>235</v>
      </c>
    </row>
    <row r="21" spans="1:13" x14ac:dyDescent="0.3">
      <c r="A21" s="7">
        <v>3</v>
      </c>
      <c r="B21" s="7" t="s">
        <v>36</v>
      </c>
      <c r="C21" s="7" t="s">
        <v>11</v>
      </c>
      <c r="D21" s="7" t="s">
        <v>37</v>
      </c>
      <c r="E21" s="7">
        <v>5</v>
      </c>
      <c r="F21" s="7">
        <v>177</v>
      </c>
      <c r="G21" s="7">
        <v>75</v>
      </c>
      <c r="I21" s="8" t="s">
        <v>43</v>
      </c>
      <c r="J21" s="9">
        <f>COUNTBLANK(C5:C83)</f>
        <v>3</v>
      </c>
      <c r="K21" s="9">
        <f>SUMIF(C5:C83,"", E5:E83)</f>
        <v>7</v>
      </c>
      <c r="L21" s="9">
        <f>SUMIF(C5:C83,"", F5:F83)</f>
        <v>259</v>
      </c>
      <c r="M21" s="10">
        <f ca="1">SUMIF(C5:C154,"", G5:G83)</f>
        <v>225</v>
      </c>
    </row>
    <row r="22" spans="1:13" x14ac:dyDescent="0.3">
      <c r="A22" s="7">
        <v>3</v>
      </c>
      <c r="B22" s="7" t="s">
        <v>36</v>
      </c>
      <c r="C22" s="7" t="s">
        <v>11</v>
      </c>
      <c r="D22" s="7" t="s">
        <v>38</v>
      </c>
      <c r="E22" s="7">
        <v>3</v>
      </c>
      <c r="F22" s="7">
        <v>322</v>
      </c>
      <c r="G22" s="7">
        <v>60</v>
      </c>
      <c r="I22" s="11" t="s">
        <v>45</v>
      </c>
      <c r="J22" s="12">
        <f>SUM(J5:J21)</f>
        <v>79</v>
      </c>
      <c r="K22" s="12">
        <f>SUM(K5:K21)</f>
        <v>259</v>
      </c>
      <c r="L22" s="12">
        <f>SUM(L5:L21)</f>
        <v>19256</v>
      </c>
      <c r="M22" s="12">
        <f ca="1">SUM(M5:M21)</f>
        <v>8055</v>
      </c>
    </row>
    <row r="23" spans="1:13" x14ac:dyDescent="0.3">
      <c r="A23" s="7">
        <v>3</v>
      </c>
      <c r="B23" s="7" t="s">
        <v>36</v>
      </c>
      <c r="C23" s="7" t="s">
        <v>11</v>
      </c>
      <c r="D23" s="7" t="s">
        <v>40</v>
      </c>
      <c r="E23" s="7">
        <v>4</v>
      </c>
      <c r="F23" s="7">
        <v>264</v>
      </c>
      <c r="G23" s="7">
        <v>90</v>
      </c>
    </row>
    <row r="24" spans="1:13" x14ac:dyDescent="0.3">
      <c r="A24" s="7">
        <v>3</v>
      </c>
      <c r="B24" s="7" t="s">
        <v>36</v>
      </c>
      <c r="C24" s="7" t="s">
        <v>11</v>
      </c>
      <c r="D24" s="7" t="s">
        <v>42</v>
      </c>
      <c r="E24" s="7">
        <v>2</v>
      </c>
      <c r="F24" s="7">
        <v>202</v>
      </c>
      <c r="G24" s="7">
        <v>60</v>
      </c>
      <c r="I24" s="1"/>
      <c r="J24" s="1"/>
      <c r="K24" s="1"/>
      <c r="L24" s="1"/>
      <c r="M24" s="1"/>
    </row>
    <row r="25" spans="1:13" x14ac:dyDescent="0.3">
      <c r="A25" s="7">
        <v>3</v>
      </c>
      <c r="B25" s="7" t="s">
        <v>36</v>
      </c>
      <c r="C25" s="7" t="s">
        <v>11</v>
      </c>
      <c r="D25" s="7" t="s">
        <v>44</v>
      </c>
      <c r="E25" s="7">
        <v>3</v>
      </c>
      <c r="F25" s="7">
        <v>187</v>
      </c>
      <c r="G25" s="7">
        <v>145</v>
      </c>
      <c r="I25" s="1"/>
      <c r="J25" s="1"/>
      <c r="K25" s="1"/>
      <c r="L25" s="1"/>
      <c r="M25" s="1"/>
    </row>
    <row r="26" spans="1:13" x14ac:dyDescent="0.3">
      <c r="A26" s="7">
        <v>3</v>
      </c>
      <c r="B26" s="7" t="s">
        <v>36</v>
      </c>
      <c r="C26" s="7" t="s">
        <v>11</v>
      </c>
      <c r="D26" s="7" t="s">
        <v>46</v>
      </c>
      <c r="E26" s="7">
        <v>4</v>
      </c>
      <c r="F26" s="7">
        <v>175</v>
      </c>
      <c r="G26" s="7">
        <v>75</v>
      </c>
      <c r="I26" s="1"/>
      <c r="J26" s="1"/>
      <c r="K26" s="1"/>
      <c r="L26" s="1"/>
      <c r="M26" s="1"/>
    </row>
    <row r="27" spans="1:13" x14ac:dyDescent="0.3">
      <c r="A27" s="7">
        <v>3</v>
      </c>
      <c r="B27" s="7" t="s">
        <v>36</v>
      </c>
      <c r="C27" s="7" t="s">
        <v>11</v>
      </c>
      <c r="D27" s="7" t="s">
        <v>47</v>
      </c>
      <c r="E27" s="7">
        <v>4</v>
      </c>
      <c r="F27" s="7">
        <v>202</v>
      </c>
      <c r="G27" s="7">
        <v>60</v>
      </c>
      <c r="I27" s="1"/>
      <c r="J27" s="1"/>
      <c r="K27" s="1"/>
      <c r="L27" s="1"/>
      <c r="M27" s="1"/>
    </row>
    <row r="28" spans="1:13" x14ac:dyDescent="0.3">
      <c r="A28" s="7">
        <v>3</v>
      </c>
      <c r="B28" s="7" t="s">
        <v>36</v>
      </c>
      <c r="C28" s="7" t="s">
        <v>11</v>
      </c>
      <c r="D28" s="7" t="s">
        <v>48</v>
      </c>
      <c r="E28" s="7">
        <v>2</v>
      </c>
      <c r="F28" s="7">
        <v>194</v>
      </c>
      <c r="G28" s="7">
        <v>40</v>
      </c>
      <c r="I28" s="1"/>
      <c r="J28" s="1"/>
      <c r="K28" s="1"/>
      <c r="L28" s="1"/>
      <c r="M28" s="1"/>
    </row>
    <row r="29" spans="1:13" x14ac:dyDescent="0.3">
      <c r="A29" s="7">
        <v>3</v>
      </c>
      <c r="B29" s="7" t="s">
        <v>36</v>
      </c>
      <c r="C29" s="7" t="s">
        <v>11</v>
      </c>
      <c r="D29" s="7" t="s">
        <v>49</v>
      </c>
      <c r="E29" s="7">
        <v>2</v>
      </c>
      <c r="F29" s="7">
        <v>126</v>
      </c>
      <c r="G29" s="7">
        <v>35</v>
      </c>
      <c r="I29" s="1"/>
      <c r="J29" s="1"/>
      <c r="K29" s="1"/>
      <c r="L29" s="1"/>
      <c r="M29" s="1"/>
    </row>
    <row r="30" spans="1:13" x14ac:dyDescent="0.3">
      <c r="A30" s="7">
        <v>3</v>
      </c>
      <c r="B30" s="7" t="s">
        <v>36</v>
      </c>
      <c r="C30" s="7" t="s">
        <v>16</v>
      </c>
      <c r="D30" s="7" t="s">
        <v>50</v>
      </c>
      <c r="E30" s="7">
        <v>3</v>
      </c>
      <c r="F30" s="7">
        <v>190</v>
      </c>
      <c r="G30" s="7">
        <v>100</v>
      </c>
      <c r="I30" s="1"/>
      <c r="J30" s="1"/>
      <c r="K30" s="1"/>
      <c r="L30" s="1"/>
      <c r="M30" s="1"/>
    </row>
    <row r="31" spans="1:13" x14ac:dyDescent="0.3">
      <c r="A31" s="7">
        <v>3</v>
      </c>
      <c r="B31" s="7" t="s">
        <v>36</v>
      </c>
      <c r="C31" s="7" t="s">
        <v>16</v>
      </c>
      <c r="D31" s="7" t="s">
        <v>51</v>
      </c>
      <c r="E31" s="7">
        <v>3</v>
      </c>
      <c r="F31" s="7">
        <v>206</v>
      </c>
      <c r="G31" s="7">
        <v>100</v>
      </c>
      <c r="I31" s="1"/>
      <c r="J31" s="1"/>
      <c r="K31" s="1"/>
      <c r="L31" s="1"/>
      <c r="M31" s="1"/>
    </row>
    <row r="32" spans="1:13" x14ac:dyDescent="0.3">
      <c r="A32" s="7">
        <v>3</v>
      </c>
      <c r="B32" s="7" t="s">
        <v>36</v>
      </c>
      <c r="C32" s="7" t="s">
        <v>16</v>
      </c>
      <c r="D32" s="7" t="s">
        <v>52</v>
      </c>
      <c r="E32" s="7">
        <v>2</v>
      </c>
      <c r="F32" s="7">
        <v>65</v>
      </c>
      <c r="G32" s="7">
        <v>50</v>
      </c>
      <c r="I32" s="1"/>
      <c r="J32" s="1"/>
      <c r="K32" s="1"/>
      <c r="L32" s="1"/>
      <c r="M32" s="1"/>
    </row>
    <row r="33" spans="1:13" x14ac:dyDescent="0.3">
      <c r="A33" s="7">
        <v>3</v>
      </c>
      <c r="B33" s="7" t="s">
        <v>36</v>
      </c>
      <c r="C33" s="7" t="s">
        <v>16</v>
      </c>
      <c r="D33" s="7" t="s">
        <v>53</v>
      </c>
      <c r="E33" s="7">
        <v>2</v>
      </c>
      <c r="F33" s="7">
        <v>182</v>
      </c>
      <c r="G33" s="7">
        <v>75</v>
      </c>
      <c r="I33" s="1"/>
      <c r="J33" s="1"/>
      <c r="K33" s="1"/>
      <c r="L33" s="1"/>
      <c r="M33" s="1"/>
    </row>
    <row r="34" spans="1:13" x14ac:dyDescent="0.3">
      <c r="A34" s="7">
        <v>3</v>
      </c>
      <c r="B34" s="7" t="s">
        <v>36</v>
      </c>
      <c r="C34" s="7" t="s">
        <v>18</v>
      </c>
      <c r="D34" s="7" t="s">
        <v>54</v>
      </c>
      <c r="E34" s="7">
        <v>5</v>
      </c>
      <c r="F34" s="7">
        <v>453</v>
      </c>
      <c r="G34" s="7">
        <v>200</v>
      </c>
      <c r="I34" s="1"/>
      <c r="J34" s="1"/>
      <c r="K34" s="1"/>
      <c r="L34" s="1"/>
      <c r="M34" s="1"/>
    </row>
    <row r="35" spans="1:13" x14ac:dyDescent="0.3">
      <c r="A35" s="7">
        <v>3</v>
      </c>
      <c r="B35" s="7" t="s">
        <v>36</v>
      </c>
      <c r="C35" s="7" t="s">
        <v>18</v>
      </c>
      <c r="D35" s="7" t="s">
        <v>55</v>
      </c>
      <c r="E35" s="7">
        <v>3</v>
      </c>
      <c r="F35" s="7">
        <v>408</v>
      </c>
      <c r="G35" s="7">
        <v>200</v>
      </c>
      <c r="I35" s="1"/>
      <c r="J35" s="1"/>
      <c r="K35" s="1"/>
      <c r="L35" s="1"/>
      <c r="M35" s="1"/>
    </row>
    <row r="36" spans="1:13" x14ac:dyDescent="0.3">
      <c r="A36" s="7">
        <v>3</v>
      </c>
      <c r="B36" s="7" t="s">
        <v>7</v>
      </c>
      <c r="C36" s="7" t="s">
        <v>20</v>
      </c>
      <c r="D36" s="7" t="s">
        <v>56</v>
      </c>
      <c r="E36" s="7">
        <v>8</v>
      </c>
      <c r="F36" s="7">
        <v>610</v>
      </c>
      <c r="G36" s="7">
        <v>200</v>
      </c>
      <c r="I36" s="1"/>
      <c r="J36" s="1"/>
      <c r="K36" s="1"/>
      <c r="L36" s="1"/>
      <c r="M36" s="1"/>
    </row>
    <row r="37" spans="1:13" x14ac:dyDescent="0.3">
      <c r="A37" s="7">
        <v>3</v>
      </c>
      <c r="B37" s="7" t="s">
        <v>7</v>
      </c>
      <c r="C37" s="7" t="s">
        <v>20</v>
      </c>
      <c r="D37" s="7" t="s">
        <v>57</v>
      </c>
      <c r="E37" s="7">
        <v>5</v>
      </c>
      <c r="F37" s="7">
        <v>357</v>
      </c>
      <c r="G37" s="7">
        <v>125</v>
      </c>
      <c r="I37" s="1"/>
      <c r="J37" s="1"/>
      <c r="K37" s="1"/>
      <c r="L37" s="1"/>
      <c r="M37" s="1"/>
    </row>
    <row r="38" spans="1:13" x14ac:dyDescent="0.3">
      <c r="A38" s="7">
        <v>3</v>
      </c>
      <c r="B38" s="7" t="s">
        <v>7</v>
      </c>
      <c r="C38" s="7" t="s">
        <v>20</v>
      </c>
      <c r="D38" s="7" t="s">
        <v>58</v>
      </c>
      <c r="E38" s="7">
        <v>7</v>
      </c>
      <c r="F38" s="7">
        <v>443</v>
      </c>
      <c r="G38" s="7">
        <v>150</v>
      </c>
      <c r="I38" s="1"/>
      <c r="J38" s="1"/>
      <c r="K38" s="1"/>
      <c r="L38" s="1"/>
      <c r="M38" s="1"/>
    </row>
    <row r="39" spans="1:13" x14ac:dyDescent="0.3">
      <c r="A39" s="7">
        <v>3</v>
      </c>
      <c r="B39" s="7" t="s">
        <v>7</v>
      </c>
      <c r="C39" s="7" t="s">
        <v>20</v>
      </c>
      <c r="D39" s="7" t="s">
        <v>59</v>
      </c>
      <c r="E39" s="7">
        <v>6</v>
      </c>
      <c r="F39" s="7">
        <v>355</v>
      </c>
      <c r="G39" s="7">
        <v>150</v>
      </c>
      <c r="I39" s="1"/>
      <c r="J39" s="1"/>
      <c r="K39" s="1"/>
      <c r="L39" s="1"/>
      <c r="M39" s="1"/>
    </row>
    <row r="40" spans="1:13" x14ac:dyDescent="0.3">
      <c r="A40" s="7">
        <v>3</v>
      </c>
      <c r="B40" s="7" t="s">
        <v>7</v>
      </c>
      <c r="C40" s="7" t="s">
        <v>35</v>
      </c>
      <c r="D40" s="7" t="s">
        <v>60</v>
      </c>
      <c r="E40" s="7">
        <v>3</v>
      </c>
      <c r="F40" s="7">
        <v>121</v>
      </c>
      <c r="G40" s="7">
        <v>100</v>
      </c>
      <c r="I40" s="1"/>
      <c r="J40" s="1"/>
      <c r="K40" s="1"/>
      <c r="L40" s="1"/>
      <c r="M40" s="1"/>
    </row>
    <row r="41" spans="1:13" x14ac:dyDescent="0.3">
      <c r="A41" s="7">
        <v>3</v>
      </c>
      <c r="B41" s="7" t="s">
        <v>7</v>
      </c>
      <c r="C41" s="7" t="s">
        <v>35</v>
      </c>
      <c r="D41" s="7" t="s">
        <v>61</v>
      </c>
      <c r="E41" s="7">
        <v>2</v>
      </c>
      <c r="F41" s="7">
        <v>210</v>
      </c>
      <c r="G41" s="7">
        <v>125</v>
      </c>
      <c r="I41" s="1"/>
      <c r="J41" s="1"/>
      <c r="K41" s="1"/>
      <c r="L41" s="1"/>
      <c r="M41" s="1"/>
    </row>
    <row r="42" spans="1:13" x14ac:dyDescent="0.3">
      <c r="A42" s="7">
        <v>3</v>
      </c>
      <c r="B42" s="7" t="s">
        <v>7</v>
      </c>
      <c r="C42" s="7" t="s">
        <v>35</v>
      </c>
      <c r="D42" s="7" t="s">
        <v>62</v>
      </c>
      <c r="E42" s="7">
        <v>2</v>
      </c>
      <c r="F42" s="7">
        <v>80</v>
      </c>
      <c r="G42" s="7">
        <v>50</v>
      </c>
      <c r="I42" s="1"/>
      <c r="J42" s="1"/>
      <c r="K42" s="1"/>
      <c r="L42" s="1"/>
      <c r="M42" s="1"/>
    </row>
    <row r="43" spans="1:13" x14ac:dyDescent="0.3">
      <c r="A43" s="7">
        <v>3</v>
      </c>
      <c r="B43" s="7" t="s">
        <v>7</v>
      </c>
      <c r="C43" s="7" t="s">
        <v>35</v>
      </c>
      <c r="D43" s="7" t="s">
        <v>63</v>
      </c>
      <c r="E43" s="7">
        <v>2</v>
      </c>
      <c r="F43" s="7">
        <v>95</v>
      </c>
      <c r="G43" s="7">
        <v>50</v>
      </c>
      <c r="I43" s="1"/>
      <c r="J43" s="1"/>
      <c r="K43" s="1"/>
      <c r="L43" s="1"/>
      <c r="M43" s="1"/>
    </row>
    <row r="44" spans="1:13" x14ac:dyDescent="0.3">
      <c r="A44" s="7">
        <v>3</v>
      </c>
      <c r="B44" s="7" t="s">
        <v>7</v>
      </c>
      <c r="C44" s="7" t="s">
        <v>35</v>
      </c>
      <c r="D44" s="7" t="s">
        <v>64</v>
      </c>
      <c r="E44" s="7">
        <v>2</v>
      </c>
      <c r="F44" s="7">
        <v>152</v>
      </c>
      <c r="G44" s="7">
        <v>75</v>
      </c>
      <c r="I44" s="1"/>
      <c r="J44" s="1"/>
      <c r="K44" s="1"/>
      <c r="L44" s="1"/>
      <c r="M44" s="1"/>
    </row>
    <row r="45" spans="1:13" x14ac:dyDescent="0.3">
      <c r="A45" s="7">
        <v>3</v>
      </c>
      <c r="B45" s="7" t="s">
        <v>7</v>
      </c>
      <c r="C45" s="7" t="s">
        <v>41</v>
      </c>
      <c r="D45" s="7" t="s">
        <v>65</v>
      </c>
      <c r="E45" s="7">
        <v>2</v>
      </c>
      <c r="F45" s="7">
        <v>131</v>
      </c>
      <c r="G45" s="7">
        <v>50</v>
      </c>
      <c r="I45" s="1"/>
      <c r="J45" s="1"/>
      <c r="K45" s="1"/>
      <c r="L45" s="1"/>
      <c r="M45" s="1"/>
    </row>
    <row r="46" spans="1:13" x14ac:dyDescent="0.3">
      <c r="A46" s="7">
        <v>3</v>
      </c>
      <c r="B46" s="7" t="s">
        <v>7</v>
      </c>
      <c r="C46" s="7" t="s">
        <v>41</v>
      </c>
      <c r="D46" s="7" t="s">
        <v>66</v>
      </c>
      <c r="E46" s="7">
        <v>2</v>
      </c>
      <c r="F46" s="7">
        <v>140</v>
      </c>
      <c r="G46" s="7">
        <v>50</v>
      </c>
      <c r="I46" s="1"/>
      <c r="J46" s="1"/>
      <c r="K46" s="1"/>
      <c r="L46" s="1"/>
      <c r="M46" s="1"/>
    </row>
    <row r="47" spans="1:13" x14ac:dyDescent="0.3">
      <c r="A47" s="7">
        <v>3</v>
      </c>
      <c r="B47" s="7" t="s">
        <v>7</v>
      </c>
      <c r="C47" s="7" t="s">
        <v>41</v>
      </c>
      <c r="D47" s="7" t="s">
        <v>67</v>
      </c>
      <c r="E47" s="7">
        <v>4</v>
      </c>
      <c r="F47" s="7">
        <v>166</v>
      </c>
      <c r="G47" s="7">
        <v>60</v>
      </c>
      <c r="I47" s="1"/>
      <c r="J47" s="1"/>
      <c r="K47" s="1"/>
      <c r="L47" s="1"/>
      <c r="M47" s="1"/>
    </row>
    <row r="48" spans="1:13" x14ac:dyDescent="0.3">
      <c r="A48" s="7">
        <v>3</v>
      </c>
      <c r="B48" s="7" t="s">
        <v>7</v>
      </c>
      <c r="C48" s="7" t="s">
        <v>41</v>
      </c>
      <c r="D48" s="7" t="s">
        <v>68</v>
      </c>
      <c r="E48" s="7">
        <v>6</v>
      </c>
      <c r="F48" s="7">
        <v>238</v>
      </c>
      <c r="G48" s="7">
        <v>75</v>
      </c>
      <c r="I48" s="1"/>
      <c r="J48" s="1"/>
      <c r="K48" s="1"/>
      <c r="L48" s="1"/>
      <c r="M48" s="1"/>
    </row>
    <row r="49" spans="1:13" x14ac:dyDescent="0.3">
      <c r="A49" s="7">
        <v>3</v>
      </c>
      <c r="B49" s="7" t="s">
        <v>14</v>
      </c>
      <c r="C49" s="7" t="s">
        <v>22</v>
      </c>
      <c r="D49" s="7" t="s">
        <v>69</v>
      </c>
      <c r="E49" s="7">
        <v>3</v>
      </c>
      <c r="F49" s="7">
        <v>198</v>
      </c>
      <c r="G49" s="7">
        <v>80</v>
      </c>
      <c r="I49" s="1"/>
      <c r="J49" s="1"/>
      <c r="K49" s="1"/>
      <c r="L49" s="1"/>
      <c r="M49" s="1"/>
    </row>
    <row r="50" spans="1:13" x14ac:dyDescent="0.3">
      <c r="A50" s="7">
        <v>3</v>
      </c>
      <c r="B50" s="7" t="s">
        <v>14</v>
      </c>
      <c r="C50" s="7" t="s">
        <v>22</v>
      </c>
      <c r="D50" s="7" t="s">
        <v>70</v>
      </c>
      <c r="E50" s="7">
        <v>2</v>
      </c>
      <c r="F50" s="7">
        <v>121</v>
      </c>
      <c r="G50" s="7">
        <v>50</v>
      </c>
      <c r="I50" s="1"/>
      <c r="J50" s="1"/>
      <c r="K50" s="1"/>
      <c r="L50" s="1"/>
      <c r="M50" s="1"/>
    </row>
    <row r="51" spans="1:13" x14ac:dyDescent="0.3">
      <c r="A51" s="7">
        <v>3</v>
      </c>
      <c r="B51" s="7" t="s">
        <v>14</v>
      </c>
      <c r="C51" s="7" t="s">
        <v>22</v>
      </c>
      <c r="D51" s="7" t="s">
        <v>71</v>
      </c>
      <c r="E51" s="7">
        <v>2</v>
      </c>
      <c r="F51" s="7">
        <v>180</v>
      </c>
      <c r="G51" s="7">
        <v>70</v>
      </c>
      <c r="I51" s="1"/>
      <c r="J51" s="1"/>
      <c r="K51" s="1"/>
      <c r="L51" s="1"/>
      <c r="M51" s="1"/>
    </row>
    <row r="52" spans="1:13" x14ac:dyDescent="0.3">
      <c r="A52" s="7">
        <v>3</v>
      </c>
      <c r="B52" s="7" t="s">
        <v>14</v>
      </c>
      <c r="C52" s="7" t="s">
        <v>33</v>
      </c>
      <c r="D52" s="7" t="s">
        <v>72</v>
      </c>
      <c r="E52" s="7">
        <v>6</v>
      </c>
      <c r="F52" s="7">
        <v>281</v>
      </c>
      <c r="G52" s="7">
        <v>150</v>
      </c>
      <c r="I52" s="1"/>
      <c r="J52" s="1"/>
      <c r="K52" s="1"/>
      <c r="L52" s="1"/>
      <c r="M52" s="1"/>
    </row>
    <row r="53" spans="1:13" x14ac:dyDescent="0.3">
      <c r="A53" s="7">
        <v>3</v>
      </c>
      <c r="B53" s="7" t="s">
        <v>14</v>
      </c>
      <c r="C53" s="7" t="s">
        <v>33</v>
      </c>
      <c r="D53" s="7" t="s">
        <v>73</v>
      </c>
      <c r="E53" s="7">
        <v>5</v>
      </c>
      <c r="F53" s="7">
        <v>254</v>
      </c>
      <c r="G53" s="7">
        <v>150</v>
      </c>
      <c r="I53" s="1"/>
      <c r="J53" s="1"/>
      <c r="K53" s="1"/>
      <c r="L53" s="1"/>
      <c r="M53" s="1"/>
    </row>
    <row r="54" spans="1:13" x14ac:dyDescent="0.3">
      <c r="A54" s="7">
        <v>3</v>
      </c>
      <c r="B54" s="7" t="s">
        <v>14</v>
      </c>
      <c r="C54" s="7" t="s">
        <v>39</v>
      </c>
      <c r="D54" s="7" t="s">
        <v>74</v>
      </c>
      <c r="E54" s="7">
        <v>1</v>
      </c>
      <c r="F54" s="7">
        <v>61</v>
      </c>
      <c r="G54" s="7">
        <v>25</v>
      </c>
      <c r="I54" s="1"/>
      <c r="J54" s="1"/>
      <c r="K54" s="1"/>
      <c r="L54" s="1"/>
      <c r="M54" s="1"/>
    </row>
    <row r="55" spans="1:13" x14ac:dyDescent="0.3">
      <c r="A55" s="7">
        <v>3</v>
      </c>
      <c r="B55" s="7" t="s">
        <v>14</v>
      </c>
      <c r="C55" s="7" t="s">
        <v>39</v>
      </c>
      <c r="D55" s="7" t="s">
        <v>75</v>
      </c>
      <c r="E55" s="7">
        <v>5</v>
      </c>
      <c r="F55" s="7">
        <v>429</v>
      </c>
      <c r="G55" s="7">
        <v>100</v>
      </c>
      <c r="I55" s="1"/>
      <c r="J55" s="1"/>
      <c r="K55" s="1"/>
      <c r="L55" s="1"/>
      <c r="M55" s="1"/>
    </row>
    <row r="56" spans="1:13" x14ac:dyDescent="0.3">
      <c r="A56" s="7">
        <v>3</v>
      </c>
      <c r="B56" s="7" t="s">
        <v>16</v>
      </c>
      <c r="C56" s="7" t="s">
        <v>24</v>
      </c>
      <c r="D56" s="7" t="s">
        <v>76</v>
      </c>
      <c r="E56" s="7">
        <v>2</v>
      </c>
      <c r="F56" s="7">
        <v>90</v>
      </c>
      <c r="G56" s="7">
        <v>65</v>
      </c>
      <c r="I56" s="1"/>
      <c r="J56" s="1"/>
      <c r="K56" s="1"/>
      <c r="L56" s="1"/>
      <c r="M56" s="1"/>
    </row>
    <row r="57" spans="1:13" x14ac:dyDescent="0.3">
      <c r="A57" s="7">
        <v>3</v>
      </c>
      <c r="B57" s="7" t="s">
        <v>16</v>
      </c>
      <c r="C57" s="7" t="s">
        <v>24</v>
      </c>
      <c r="D57" s="7" t="s">
        <v>77</v>
      </c>
      <c r="E57" s="7">
        <v>1</v>
      </c>
      <c r="F57" s="7">
        <v>192</v>
      </c>
      <c r="G57" s="7">
        <v>50</v>
      </c>
      <c r="I57" s="1"/>
      <c r="J57" s="1"/>
      <c r="K57" s="1"/>
      <c r="L57" s="1"/>
      <c r="M57" s="1"/>
    </row>
    <row r="58" spans="1:13" x14ac:dyDescent="0.3">
      <c r="A58" s="7">
        <v>3</v>
      </c>
      <c r="B58" s="7" t="s">
        <v>16</v>
      </c>
      <c r="C58" s="7" t="s">
        <v>24</v>
      </c>
      <c r="D58" s="7" t="s">
        <v>78</v>
      </c>
      <c r="E58" s="7">
        <v>2</v>
      </c>
      <c r="F58" s="7">
        <v>176</v>
      </c>
      <c r="G58" s="7">
        <v>50</v>
      </c>
      <c r="I58" s="1"/>
      <c r="J58" s="1"/>
      <c r="K58" s="1"/>
      <c r="L58" s="1"/>
      <c r="M58" s="1"/>
    </row>
    <row r="59" spans="1:13" x14ac:dyDescent="0.3">
      <c r="A59" s="7">
        <v>3</v>
      </c>
      <c r="B59" s="7" t="s">
        <v>16</v>
      </c>
      <c r="C59" s="7" t="s">
        <v>24</v>
      </c>
      <c r="D59" s="7" t="s">
        <v>79</v>
      </c>
      <c r="E59" s="7">
        <v>1</v>
      </c>
      <c r="F59" s="7">
        <v>173</v>
      </c>
      <c r="G59" s="7">
        <v>50</v>
      </c>
      <c r="I59" s="1"/>
      <c r="J59" s="1"/>
      <c r="K59" s="1"/>
      <c r="L59" s="1"/>
      <c r="M59" s="1"/>
    </row>
    <row r="60" spans="1:13" x14ac:dyDescent="0.3">
      <c r="A60" s="7">
        <v>3</v>
      </c>
      <c r="B60" s="7" t="s">
        <v>16</v>
      </c>
      <c r="C60" s="7" t="s">
        <v>24</v>
      </c>
      <c r="D60" s="7" t="s">
        <v>80</v>
      </c>
      <c r="E60" s="7">
        <v>3</v>
      </c>
      <c r="F60" s="7">
        <v>262</v>
      </c>
      <c r="G60" s="7">
        <v>150</v>
      </c>
      <c r="I60" s="1"/>
      <c r="J60" s="1"/>
      <c r="K60" s="1"/>
      <c r="L60" s="1"/>
      <c r="M60" s="1"/>
    </row>
    <row r="61" spans="1:13" x14ac:dyDescent="0.3">
      <c r="A61" s="7">
        <v>3</v>
      </c>
      <c r="B61" s="7" t="s">
        <v>16</v>
      </c>
      <c r="C61" s="7" t="s">
        <v>24</v>
      </c>
      <c r="D61" s="7" t="s">
        <v>81</v>
      </c>
      <c r="E61" s="7">
        <v>2</v>
      </c>
      <c r="F61" s="7">
        <v>189</v>
      </c>
      <c r="G61" s="7">
        <v>50</v>
      </c>
      <c r="I61" s="1"/>
      <c r="J61" s="1"/>
      <c r="K61" s="1"/>
      <c r="L61" s="1"/>
      <c r="M61" s="1"/>
    </row>
    <row r="62" spans="1:13" x14ac:dyDescent="0.3">
      <c r="A62" s="7">
        <v>3</v>
      </c>
      <c r="B62" s="7" t="s">
        <v>16</v>
      </c>
      <c r="C62" s="7" t="s">
        <v>26</v>
      </c>
      <c r="D62" s="7" t="s">
        <v>100</v>
      </c>
      <c r="E62" s="7">
        <v>2</v>
      </c>
      <c r="F62" s="7">
        <v>263</v>
      </c>
      <c r="G62" s="7">
        <v>80</v>
      </c>
      <c r="I62" s="1"/>
      <c r="J62" s="1"/>
      <c r="K62" s="1"/>
      <c r="L62" s="1"/>
      <c r="M62" s="1"/>
    </row>
    <row r="63" spans="1:13" x14ac:dyDescent="0.3">
      <c r="A63" s="7">
        <v>3</v>
      </c>
      <c r="B63" s="7" t="s">
        <v>16</v>
      </c>
      <c r="C63" s="7" t="s">
        <v>26</v>
      </c>
      <c r="D63" s="7" t="s">
        <v>101</v>
      </c>
      <c r="E63" s="7">
        <v>3</v>
      </c>
      <c r="F63" s="7">
        <v>287</v>
      </c>
      <c r="G63" s="7">
        <v>80</v>
      </c>
      <c r="I63" s="1"/>
      <c r="J63" s="1"/>
      <c r="K63" s="1"/>
      <c r="L63" s="1"/>
      <c r="M63" s="1"/>
    </row>
    <row r="64" spans="1:13" x14ac:dyDescent="0.3">
      <c r="A64" s="7">
        <v>3</v>
      </c>
      <c r="B64" s="7" t="s">
        <v>16</v>
      </c>
      <c r="C64" s="7" t="s">
        <v>26</v>
      </c>
      <c r="D64" s="7" t="s">
        <v>102</v>
      </c>
      <c r="E64" s="7">
        <v>2</v>
      </c>
      <c r="F64" s="7">
        <v>237</v>
      </c>
      <c r="G64" s="7">
        <v>125</v>
      </c>
      <c r="I64" s="1"/>
      <c r="J64" s="1"/>
      <c r="K64" s="1"/>
      <c r="L64" s="1"/>
      <c r="M64" s="1"/>
    </row>
    <row r="65" spans="1:13" x14ac:dyDescent="0.3">
      <c r="A65" s="7">
        <v>3</v>
      </c>
      <c r="B65" s="7" t="s">
        <v>16</v>
      </c>
      <c r="C65" s="7" t="s">
        <v>26</v>
      </c>
      <c r="D65" s="7" t="s">
        <v>103</v>
      </c>
      <c r="E65" s="7">
        <v>4</v>
      </c>
      <c r="F65" s="7">
        <v>306</v>
      </c>
      <c r="G65" s="7">
        <v>150</v>
      </c>
      <c r="I65" s="1"/>
      <c r="J65" s="1"/>
      <c r="K65" s="1"/>
      <c r="L65" s="1"/>
      <c r="M65" s="1"/>
    </row>
    <row r="66" spans="1:13" x14ac:dyDescent="0.3">
      <c r="A66" s="7">
        <v>3</v>
      </c>
      <c r="B66" s="7" t="s">
        <v>16</v>
      </c>
      <c r="C66" s="7" t="s">
        <v>28</v>
      </c>
      <c r="D66" s="7" t="s">
        <v>82</v>
      </c>
      <c r="E66" s="7">
        <v>3</v>
      </c>
      <c r="F66" s="7">
        <v>154</v>
      </c>
      <c r="G66" s="7">
        <v>40</v>
      </c>
      <c r="I66" s="1"/>
      <c r="J66" s="1"/>
      <c r="K66" s="1"/>
      <c r="L66" s="1"/>
      <c r="M66" s="1"/>
    </row>
    <row r="67" spans="1:13" x14ac:dyDescent="0.3">
      <c r="A67" s="7">
        <v>3</v>
      </c>
      <c r="B67" s="7" t="s">
        <v>16</v>
      </c>
      <c r="C67" s="7" t="s">
        <v>28</v>
      </c>
      <c r="D67" s="7" t="s">
        <v>83</v>
      </c>
      <c r="E67" s="7">
        <v>1</v>
      </c>
      <c r="F67" s="7">
        <v>165</v>
      </c>
      <c r="G67" s="7">
        <v>50</v>
      </c>
      <c r="I67" s="1"/>
      <c r="J67" s="1"/>
      <c r="K67" s="1"/>
      <c r="L67" s="1"/>
      <c r="M67" s="1"/>
    </row>
    <row r="68" spans="1:13" x14ac:dyDescent="0.3">
      <c r="A68" s="7">
        <v>3</v>
      </c>
      <c r="B68" s="7" t="s">
        <v>16</v>
      </c>
      <c r="C68" s="7" t="s">
        <v>28</v>
      </c>
      <c r="D68" s="7" t="s">
        <v>84</v>
      </c>
      <c r="E68" s="7">
        <v>2</v>
      </c>
      <c r="F68" s="7">
        <v>220</v>
      </c>
      <c r="G68" s="7">
        <v>40</v>
      </c>
      <c r="I68" s="1"/>
      <c r="J68" s="1"/>
      <c r="K68" s="1"/>
      <c r="L68" s="1"/>
      <c r="M68" s="1"/>
    </row>
    <row r="69" spans="1:13" x14ac:dyDescent="0.3">
      <c r="A69" s="7">
        <v>3</v>
      </c>
      <c r="B69" s="7" t="s">
        <v>16</v>
      </c>
      <c r="C69" s="7" t="s">
        <v>28</v>
      </c>
      <c r="D69" s="7" t="s">
        <v>85</v>
      </c>
      <c r="E69" s="7">
        <v>1</v>
      </c>
      <c r="F69" s="7">
        <v>191</v>
      </c>
      <c r="G69" s="7">
        <v>40</v>
      </c>
    </row>
    <row r="70" spans="1:13" x14ac:dyDescent="0.3">
      <c r="A70" s="7">
        <v>3</v>
      </c>
      <c r="B70" s="7" t="s">
        <v>16</v>
      </c>
      <c r="C70" s="7" t="s">
        <v>28</v>
      </c>
      <c r="D70" s="7" t="s">
        <v>86</v>
      </c>
      <c r="E70" s="7">
        <v>4</v>
      </c>
      <c r="F70" s="7">
        <v>204</v>
      </c>
      <c r="G70" s="7">
        <v>50</v>
      </c>
    </row>
    <row r="71" spans="1:13" x14ac:dyDescent="0.3">
      <c r="A71" s="7">
        <v>3</v>
      </c>
      <c r="B71" s="7" t="s">
        <v>16</v>
      </c>
      <c r="C71" s="7" t="s">
        <v>28</v>
      </c>
      <c r="D71" s="7" t="s">
        <v>87</v>
      </c>
      <c r="E71" s="7">
        <v>2</v>
      </c>
      <c r="F71" s="7">
        <v>213</v>
      </c>
      <c r="G71" s="7">
        <v>125</v>
      </c>
    </row>
    <row r="72" spans="1:13" x14ac:dyDescent="0.3">
      <c r="A72" s="7">
        <v>3</v>
      </c>
      <c r="B72" s="7" t="s">
        <v>16</v>
      </c>
      <c r="C72" s="7" t="s">
        <v>28</v>
      </c>
      <c r="D72" s="7" t="s">
        <v>88</v>
      </c>
      <c r="E72" s="7">
        <v>3</v>
      </c>
      <c r="F72" s="7">
        <v>149</v>
      </c>
      <c r="G72" s="7">
        <v>50</v>
      </c>
    </row>
    <row r="73" spans="1:13" x14ac:dyDescent="0.3">
      <c r="A73" s="7">
        <v>3</v>
      </c>
      <c r="B73" s="7" t="s">
        <v>16</v>
      </c>
      <c r="C73" s="7" t="s">
        <v>28</v>
      </c>
      <c r="D73" s="7" t="s">
        <v>89</v>
      </c>
      <c r="E73" s="7">
        <v>1</v>
      </c>
      <c r="F73" s="7">
        <v>250</v>
      </c>
      <c r="G73" s="7">
        <v>100</v>
      </c>
    </row>
    <row r="74" spans="1:13" x14ac:dyDescent="0.3">
      <c r="A74" s="7">
        <v>3</v>
      </c>
      <c r="B74" s="7" t="s">
        <v>16</v>
      </c>
      <c r="C74" s="7" t="s">
        <v>28</v>
      </c>
      <c r="D74" s="7" t="s">
        <v>90</v>
      </c>
      <c r="E74" s="7">
        <v>4</v>
      </c>
      <c r="F74" s="7">
        <v>323</v>
      </c>
      <c r="G74" s="7">
        <v>125</v>
      </c>
    </row>
    <row r="75" spans="1:13" x14ac:dyDescent="0.3">
      <c r="A75" s="7">
        <v>3</v>
      </c>
      <c r="B75" s="7" t="s">
        <v>16</v>
      </c>
      <c r="C75" s="7" t="s">
        <v>31</v>
      </c>
      <c r="D75" s="7" t="s">
        <v>91</v>
      </c>
      <c r="E75" s="7">
        <v>2</v>
      </c>
      <c r="F75" s="7">
        <v>293</v>
      </c>
      <c r="G75" s="7">
        <v>100</v>
      </c>
    </row>
    <row r="76" spans="1:13" x14ac:dyDescent="0.3">
      <c r="A76" s="7">
        <v>3</v>
      </c>
      <c r="B76" s="7" t="s">
        <v>16</v>
      </c>
      <c r="C76" s="7" t="s">
        <v>31</v>
      </c>
      <c r="D76" s="7" t="s">
        <v>92</v>
      </c>
      <c r="E76" s="7">
        <v>3</v>
      </c>
      <c r="F76" s="7">
        <v>245</v>
      </c>
      <c r="G76" s="7">
        <v>150</v>
      </c>
    </row>
    <row r="77" spans="1:13" x14ac:dyDescent="0.3">
      <c r="A77" s="7">
        <v>3</v>
      </c>
      <c r="B77" s="7" t="s">
        <v>16</v>
      </c>
      <c r="C77" s="7" t="s">
        <v>31</v>
      </c>
      <c r="D77" s="7" t="s">
        <v>93</v>
      </c>
      <c r="E77" s="7">
        <v>1</v>
      </c>
      <c r="F77" s="7">
        <v>164</v>
      </c>
      <c r="G77" s="7">
        <v>50</v>
      </c>
    </row>
    <row r="78" spans="1:13" x14ac:dyDescent="0.3">
      <c r="A78" s="7">
        <v>3</v>
      </c>
      <c r="B78" s="7" t="s">
        <v>16</v>
      </c>
      <c r="C78" s="7" t="s">
        <v>31</v>
      </c>
      <c r="D78" s="7" t="s">
        <v>94</v>
      </c>
      <c r="E78" s="7">
        <v>5</v>
      </c>
      <c r="F78" s="7">
        <v>395</v>
      </c>
      <c r="G78" s="7">
        <v>250</v>
      </c>
    </row>
    <row r="79" spans="1:13" x14ac:dyDescent="0.3">
      <c r="A79" s="7">
        <v>3</v>
      </c>
      <c r="B79" s="7" t="s">
        <v>16</v>
      </c>
      <c r="C79" s="7" t="s">
        <v>31</v>
      </c>
      <c r="D79" s="7" t="s">
        <v>95</v>
      </c>
      <c r="E79" s="7">
        <v>2</v>
      </c>
      <c r="F79" s="7">
        <v>272</v>
      </c>
      <c r="G79" s="7">
        <v>125</v>
      </c>
    </row>
    <row r="80" spans="1:13" x14ac:dyDescent="0.3">
      <c r="A80" s="7">
        <v>3</v>
      </c>
      <c r="B80" s="7" t="s">
        <v>16</v>
      </c>
      <c r="C80" s="7" t="s">
        <v>31</v>
      </c>
      <c r="D80" s="7" t="s">
        <v>96</v>
      </c>
      <c r="E80" s="7">
        <v>2</v>
      </c>
      <c r="F80" s="7">
        <v>233</v>
      </c>
      <c r="G80" s="7">
        <v>75</v>
      </c>
    </row>
    <row r="81" spans="1:7" x14ac:dyDescent="0.3">
      <c r="A81" s="7">
        <v>3</v>
      </c>
      <c r="B81" s="7" t="s">
        <v>16</v>
      </c>
      <c r="C81" s="7" t="s">
        <v>31</v>
      </c>
      <c r="D81" s="7" t="s">
        <v>97</v>
      </c>
      <c r="E81" s="7">
        <v>4</v>
      </c>
      <c r="F81" s="7">
        <v>333</v>
      </c>
      <c r="G81" s="7">
        <v>225</v>
      </c>
    </row>
    <row r="82" spans="1:7" x14ac:dyDescent="0.3">
      <c r="A82" s="7">
        <v>3</v>
      </c>
      <c r="B82" s="7" t="s">
        <v>16</v>
      </c>
      <c r="C82" s="7" t="s">
        <v>31</v>
      </c>
      <c r="D82" s="7" t="s">
        <v>98</v>
      </c>
      <c r="E82" s="7">
        <v>5</v>
      </c>
      <c r="F82" s="7">
        <v>408</v>
      </c>
      <c r="G82" s="7">
        <v>150</v>
      </c>
    </row>
    <row r="83" spans="1:7" x14ac:dyDescent="0.3">
      <c r="A83" s="7">
        <v>3</v>
      </c>
      <c r="B83" s="7" t="s">
        <v>16</v>
      </c>
      <c r="C83" s="7" t="s">
        <v>31</v>
      </c>
      <c r="D83" s="7" t="s">
        <v>99</v>
      </c>
      <c r="E83" s="7">
        <v>1</v>
      </c>
      <c r="F83" s="7">
        <v>214</v>
      </c>
      <c r="G83" s="7">
        <v>75</v>
      </c>
    </row>
  </sheetData>
  <mergeCells count="3">
    <mergeCell ref="I3:M3"/>
    <mergeCell ref="A1:G1"/>
    <mergeCell ref="A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2023-06-15T22:39:11Z</dcterms:created>
  <dcterms:modified xsi:type="dcterms:W3CDTF">2024-11-26T21:45:33Z</dcterms:modified>
</cp:coreProperties>
</file>